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forg-my.sharepoint.com/personal/kimt_dlf_org/Documents/Skrivebord/PHS løn/"/>
    </mc:Choice>
  </mc:AlternateContent>
  <xr:revisionPtr revIDLastSave="133" documentId="8_{FA039F8F-70AF-475F-927A-5E1DEBD54B55}" xr6:coauthVersionLast="47" xr6:coauthVersionMax="47" xr10:uidLastSave="{F89D3614-B815-4750-94FF-51531123D7E4}"/>
  <bookViews>
    <workbookView xWindow="-120" yWindow="-120" windowWidth="29040" windowHeight="15840" xr2:uid="{7662BD34-5D89-49CA-98B0-635E9830C4F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7" i="1"/>
  <c r="D16" i="1" s="1"/>
</calcChain>
</file>

<file path=xl/sharedStrings.xml><?xml version="1.0" encoding="utf-8"?>
<sst xmlns="http://schemas.openxmlformats.org/spreadsheetml/2006/main" count="16" uniqueCount="16">
  <si>
    <t>Timeinterval</t>
  </si>
  <si>
    <t>Grundbeløb</t>
  </si>
  <si>
    <t>Beløb med</t>
  </si>
  <si>
    <t>aktuel reg.</t>
  </si>
  <si>
    <t>000-649,99</t>
  </si>
  <si>
    <t>650-699,99</t>
  </si>
  <si>
    <t>700-749,99</t>
  </si>
  <si>
    <t>750-</t>
  </si>
  <si>
    <t>Pensionsgivende for lærere med Lærernes Pension</t>
  </si>
  <si>
    <t>Årligt timetal</t>
  </si>
  <si>
    <t>Undervisningstillæg (beregnes pr. undervisningstime)</t>
  </si>
  <si>
    <t>Reguleringsprocent 
pr. 01.04.2025</t>
  </si>
  <si>
    <t>Indtast det årlige timetal i det gule felt.</t>
  </si>
  <si>
    <t xml:space="preserve"> Arket beregner derefter det månedlige undervisningstillæg pr. 01.04.2025.</t>
  </si>
  <si>
    <t>Mdr. undervisningstillæg pr. 01.04.2025</t>
  </si>
  <si>
    <t>Vejledende beregning af undervisningstillæg til lærere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</si>
</sst>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14" fontId="1" fillId="0" borderId="0" xfId="0" applyNumberFormat="1" applyFont="1"/>
    <xf numFmtId="2" fontId="0" fillId="0" borderId="0" xfId="0" applyNumberFormat="1"/>
    <xf numFmtId="0" fontId="0" fillId="2" borderId="12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7" xfId="0" applyFont="1" applyFill="1" applyBorder="1"/>
    <xf numFmtId="0" fontId="1" fillId="3" borderId="10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1" fillId="3" borderId="11" xfId="0" applyFont="1" applyFill="1" applyBorder="1"/>
    <xf numFmtId="0" fontId="1" fillId="3" borderId="4" xfId="0" applyFont="1" applyFill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13" xfId="0" applyFont="1" applyBorder="1"/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17E7-2DCA-4510-91D5-B293B736BA13}">
  <dimension ref="A1:E16"/>
  <sheetViews>
    <sheetView tabSelected="1" workbookViewId="0">
      <selection activeCell="D15" sqref="D15"/>
    </sheetView>
  </sheetViews>
  <sheetFormatPr defaultRowHeight="15" x14ac:dyDescent="0.25"/>
  <cols>
    <col min="1" max="1" width="18.7109375" customWidth="1"/>
    <col min="2" max="3" width="15.7109375" customWidth="1"/>
    <col min="4" max="4" width="22.5703125" customWidth="1"/>
    <col min="5" max="5" width="11" customWidth="1"/>
  </cols>
  <sheetData>
    <row r="1" spans="1:5" ht="30" x14ac:dyDescent="0.25">
      <c r="A1" s="11" t="s">
        <v>11</v>
      </c>
      <c r="B1">
        <v>1.2330950000000001</v>
      </c>
    </row>
    <row r="3" spans="1:5" x14ac:dyDescent="0.25">
      <c r="A3" s="20" t="s">
        <v>10</v>
      </c>
      <c r="B3" s="21"/>
      <c r="C3" s="22"/>
      <c r="D3" s="12"/>
    </row>
    <row r="4" spans="1:5" x14ac:dyDescent="0.25">
      <c r="A4" s="23" t="s">
        <v>8</v>
      </c>
      <c r="B4" s="24"/>
      <c r="C4" s="25"/>
    </row>
    <row r="5" spans="1:5" x14ac:dyDescent="0.25">
      <c r="A5" s="1" t="s">
        <v>0</v>
      </c>
      <c r="B5" s="17" t="s">
        <v>1</v>
      </c>
      <c r="C5" s="17" t="s">
        <v>2</v>
      </c>
    </row>
    <row r="6" spans="1:5" x14ac:dyDescent="0.25">
      <c r="A6" s="2"/>
      <c r="B6" s="18">
        <v>40999</v>
      </c>
      <c r="C6" s="19" t="s">
        <v>3</v>
      </c>
      <c r="D6" s="12"/>
      <c r="E6" s="12"/>
    </row>
    <row r="7" spans="1:5" x14ac:dyDescent="0.25">
      <c r="A7" s="3" t="s">
        <v>4</v>
      </c>
      <c r="B7" s="4">
        <v>16.38</v>
      </c>
      <c r="C7" s="8">
        <f>B7*$B$1</f>
        <v>20.198096100000001</v>
      </c>
      <c r="D7" s="13"/>
      <c r="E7" s="12"/>
    </row>
    <row r="8" spans="1:5" x14ac:dyDescent="0.25">
      <c r="A8" s="5" t="s">
        <v>5</v>
      </c>
      <c r="B8" s="6">
        <v>98.3</v>
      </c>
      <c r="C8" s="9">
        <f t="shared" ref="C8:C10" si="0">B8*$B$1</f>
        <v>121.2132385</v>
      </c>
      <c r="E8" s="14"/>
    </row>
    <row r="9" spans="1:5" x14ac:dyDescent="0.25">
      <c r="A9" s="5" t="s">
        <v>6</v>
      </c>
      <c r="B9" s="6">
        <v>131.07</v>
      </c>
      <c r="C9" s="9">
        <f t="shared" si="0"/>
        <v>161.62176165</v>
      </c>
      <c r="E9" s="14"/>
    </row>
    <row r="10" spans="1:5" x14ac:dyDescent="0.25">
      <c r="A10" s="2" t="s">
        <v>7</v>
      </c>
      <c r="B10" s="7">
        <v>163.83000000000001</v>
      </c>
      <c r="C10" s="10">
        <f t="shared" si="0"/>
        <v>202.01795385000003</v>
      </c>
      <c r="E10" s="14"/>
    </row>
    <row r="11" spans="1:5" x14ac:dyDescent="0.25">
      <c r="E11" s="14"/>
    </row>
    <row r="12" spans="1:5" x14ac:dyDescent="0.25">
      <c r="A12" s="35" t="s">
        <v>15</v>
      </c>
      <c r="B12" s="36"/>
      <c r="C12" s="36"/>
      <c r="D12" s="37"/>
    </row>
    <row r="13" spans="1:5" x14ac:dyDescent="0.25">
      <c r="A13" s="32" t="s">
        <v>12</v>
      </c>
      <c r="B13" s="33"/>
      <c r="C13" s="33"/>
      <c r="D13" s="34"/>
    </row>
    <row r="14" spans="1:5" x14ac:dyDescent="0.25">
      <c r="A14" s="38" t="s">
        <v>13</v>
      </c>
      <c r="B14" s="39"/>
      <c r="C14" s="39"/>
      <c r="D14" s="40"/>
    </row>
    <row r="15" spans="1:5" x14ac:dyDescent="0.25">
      <c r="A15" s="29" t="s">
        <v>9</v>
      </c>
      <c r="B15" s="30"/>
      <c r="C15" s="31"/>
      <c r="D15" s="15">
        <v>750</v>
      </c>
    </row>
    <row r="16" spans="1:5" x14ac:dyDescent="0.25">
      <c r="A16" s="26" t="s">
        <v>14</v>
      </c>
      <c r="B16" s="27"/>
      <c r="C16" s="28"/>
      <c r="D16" s="16">
        <f>ROUND(IF(D15&lt;650, D15*C7,IF(AND(D15&gt;=650, D15&lt;700),650*C7+( D15-650)*C8,IF(AND(D15&gt;=700, D15&lt;750),650*C7+50*C8+( D15-700)*C9,IF(D15&gt;=750,650*C7+50*C8+50*C9+( D15-750)*C10,))))/12,2)</f>
        <v>2272.54</v>
      </c>
    </row>
  </sheetData>
  <mergeCells count="7">
    <mergeCell ref="A3:C3"/>
    <mergeCell ref="A4:C4"/>
    <mergeCell ref="A16:C16"/>
    <mergeCell ref="A15:C15"/>
    <mergeCell ref="A13:D13"/>
    <mergeCell ref="A12:D12"/>
    <mergeCell ref="A14:D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Danmarks Lærerforening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Truelsen</dc:creator>
  <cp:lastModifiedBy>Kim Truelsen</cp:lastModifiedBy>
  <cp:lastPrinted>2025-05-15T10:09:53Z</cp:lastPrinted>
  <dcterms:created xsi:type="dcterms:W3CDTF">2025-05-14T13:16:58Z</dcterms:created>
  <dcterms:modified xsi:type="dcterms:W3CDTF">2025-05-15T11:24:16Z</dcterms:modified>
</cp:coreProperties>
</file>